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192.168.232.3\lgd\LGD_2022\nabór_ 1_2022_ścieżki\na stronę\"/>
    </mc:Choice>
  </mc:AlternateContent>
  <xr:revisionPtr revIDLastSave="0" documentId="8_{6FFC0EA7-B03D-4F62-941E-FB84723E7807}" xr6:coauthVersionLast="45" xr6:coauthVersionMax="45" xr10:uidLastSave="{00000000-0000-0000-0000-000000000000}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-120" yWindow="-120" windowWidth="29040" windowHeight="15990" tabRatio="769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91029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<sst xmlns="http://schemas.openxmlformats.org/spreadsheetml/2006/main" count="930" uniqueCount="546">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</sst>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6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8"/>
  <sheetViews>
    <sheetView showGridLines="0" tabSelected="1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4" t="s">
        <v>230</v>
      </c>
      <c r="B2" s="454"/>
      <c r="C2" s="454"/>
      <c r="D2" s="454"/>
      <c r="E2" s="454"/>
      <c r="F2" s="454"/>
      <c r="G2" s="454"/>
      <c r="H2" s="454"/>
      <c r="I2" s="454"/>
      <c r="J2" s="454"/>
      <c r="K2" s="2"/>
      <c r="L2" s="146" t="s">
        <v>50</v>
      </c>
      <c r="M2" s="85" t="s">
        <v>228</v>
      </c>
    </row>
    <row r="3" spans="1:16" ht="66.75" customHeight="1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145"/>
      <c r="L3" s="145"/>
      <c r="M3" s="145"/>
    </row>
    <row r="4" spans="1:16" ht="13.5" customHeight="1">
      <c r="A4" s="454"/>
      <c r="B4" s="454"/>
      <c r="C4" s="454"/>
      <c r="D4" s="454"/>
      <c r="E4" s="454"/>
      <c r="F4" s="454"/>
      <c r="G4" s="454"/>
      <c r="H4" s="454"/>
      <c r="I4" s="454"/>
      <c r="J4" s="454"/>
      <c r="K4" s="457" t="s">
        <v>65</v>
      </c>
      <c r="L4" s="457"/>
      <c r="M4" s="457"/>
      <c r="N4" s="422" t="s">
        <v>69</v>
      </c>
      <c r="O4" s="422"/>
    </row>
    <row r="5" spans="1:16" ht="33.75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222" t="s">
        <v>231</v>
      </c>
      <c r="L5" s="356"/>
      <c r="M5" s="357"/>
      <c r="N5" s="422"/>
      <c r="O5" s="422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458"/>
      <c r="M7" s="459"/>
    </row>
    <row r="8" spans="1:16" ht="9" customHeight="1">
      <c r="A8" s="2"/>
      <c r="B8" s="2"/>
      <c r="C8" s="457" t="s">
        <v>84</v>
      </c>
      <c r="D8" s="457"/>
      <c r="E8" s="457"/>
      <c r="F8" s="457"/>
      <c r="G8" s="457"/>
      <c r="H8" s="457"/>
      <c r="I8" s="457"/>
      <c r="J8" s="54"/>
      <c r="K8" s="190" t="s">
        <v>68</v>
      </c>
      <c r="L8" s="456" t="s">
        <v>66</v>
      </c>
      <c r="M8" s="456"/>
    </row>
    <row r="9" spans="1:16" ht="15.75" customHeight="1">
      <c r="A9" s="2"/>
      <c r="B9" s="2"/>
      <c r="C9" s="457"/>
      <c r="D9" s="457"/>
      <c r="E9" s="457"/>
      <c r="F9" s="457"/>
      <c r="G9" s="457"/>
      <c r="H9" s="457"/>
      <c r="I9" s="457"/>
      <c r="J9" s="54"/>
      <c r="K9" s="457" t="s">
        <v>67</v>
      </c>
      <c r="L9" s="457"/>
      <c r="M9" s="457"/>
    </row>
    <row r="10" spans="1:16" ht="20.100000000000001" customHeight="1">
      <c r="A10" s="455" t="s">
        <v>85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460" t="s">
        <v>235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461" t="s">
        <v>232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377" t="s">
        <v>36</v>
      </c>
      <c r="M17" s="377"/>
    </row>
    <row r="18" spans="1:16" ht="21.95" customHeight="1">
      <c r="A18" s="376" t="s">
        <v>233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7" t="s">
        <v>36</v>
      </c>
      <c r="M18" s="377"/>
      <c r="O18" s="87"/>
    </row>
    <row r="19" spans="1:16" ht="21.95" customHeight="1">
      <c r="A19" s="376" t="s">
        <v>239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7" t="s">
        <v>36</v>
      </c>
      <c r="M19" s="377"/>
      <c r="O19" s="87"/>
    </row>
    <row r="20" spans="1:16" ht="21.95" customHeight="1">
      <c r="A20" s="376" t="s">
        <v>240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7" t="s">
        <v>36</v>
      </c>
      <c r="M20" s="377"/>
      <c r="O20" s="87"/>
    </row>
    <row r="21" spans="1:16" ht="21.95" customHeight="1">
      <c r="A21" s="376" t="s">
        <v>242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462" t="str">
        <f>IF(L20="TAK","podaj liczbę grup defaworyzowanych",IF(L20="NIE",0,""))</f>
        <v/>
      </c>
      <c r="M21" s="462"/>
      <c r="O21" s="87"/>
    </row>
    <row r="22" spans="1:16" ht="21.95" customHeight="1">
      <c r="A22" s="463" t="s">
        <v>241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377" t="s">
        <v>36</v>
      </c>
      <c r="M22" s="377"/>
      <c r="O22" s="87"/>
    </row>
    <row r="23" spans="1:16" ht="21.95" customHeight="1">
      <c r="A23" s="376" t="s">
        <v>243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7" t="s">
        <v>36</v>
      </c>
      <c r="M23" s="377"/>
      <c r="O23" s="87"/>
    </row>
    <row r="24" spans="1:16" ht="21.95" customHeight="1">
      <c r="A24" s="376" t="s">
        <v>244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7" t="s">
        <v>36</v>
      </c>
      <c r="M24" s="377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382"/>
      <c r="H27" s="383"/>
      <c r="I27" s="383"/>
      <c r="J27" s="384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379"/>
      <c r="H28" s="380"/>
      <c r="I28" s="380"/>
      <c r="J28" s="381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432"/>
      <c r="B30" s="433"/>
      <c r="C30" s="433"/>
      <c r="D30" s="433"/>
      <c r="E30" s="433"/>
      <c r="F30" s="433"/>
      <c r="G30" s="433"/>
      <c r="H30" s="433"/>
      <c r="I30" s="434"/>
      <c r="J30" s="2"/>
      <c r="K30" s="396"/>
      <c r="L30" s="397"/>
      <c r="M30" s="227"/>
      <c r="P30" s="1" t="s">
        <v>130</v>
      </c>
    </row>
    <row r="31" spans="1:16" ht="15.75" customHeight="1">
      <c r="A31" s="435"/>
      <c r="B31" s="436"/>
      <c r="C31" s="436"/>
      <c r="D31" s="436"/>
      <c r="E31" s="436"/>
      <c r="F31" s="436"/>
      <c r="G31" s="436"/>
      <c r="H31" s="436"/>
      <c r="I31" s="437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435"/>
      <c r="B32" s="436"/>
      <c r="C32" s="436"/>
      <c r="D32" s="436"/>
      <c r="E32" s="436"/>
      <c r="F32" s="436"/>
      <c r="G32" s="436"/>
      <c r="H32" s="436"/>
      <c r="I32" s="437"/>
      <c r="J32" s="2"/>
      <c r="K32" s="379"/>
      <c r="L32" s="381"/>
      <c r="M32" s="2"/>
      <c r="P32" s="1" t="s">
        <v>132</v>
      </c>
    </row>
    <row r="33" spans="1:16" ht="15.95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5" t="s">
        <v>253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P34" s="17" t="s">
        <v>36</v>
      </c>
    </row>
    <row r="35" spans="1:16" ht="9.9499999999999993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226</v>
      </c>
    </row>
    <row r="36" spans="1:16" ht="15" customHeight="1">
      <c r="A36" s="398" t="s">
        <v>51</v>
      </c>
      <c r="B36" s="399"/>
      <c r="C36" s="399"/>
      <c r="D36" s="400"/>
      <c r="E36" s="402" t="s">
        <v>36</v>
      </c>
      <c r="F36" s="403"/>
      <c r="G36" s="403"/>
      <c r="H36" s="403"/>
      <c r="I36" s="404"/>
      <c r="J36" s="363"/>
      <c r="K36" s="365"/>
      <c r="L36" s="363"/>
      <c r="M36" s="365"/>
      <c r="P36" s="1" t="s">
        <v>227</v>
      </c>
    </row>
    <row r="37" spans="1:16" ht="9.9499999999999993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88"/>
      <c r="F38" s="395"/>
      <c r="G38" s="395"/>
      <c r="H38" s="395"/>
      <c r="I38" s="389"/>
      <c r="J38" s="388"/>
      <c r="K38" s="389"/>
      <c r="L38" s="388"/>
      <c r="M38" s="389"/>
    </row>
    <row r="39" spans="1:16" ht="9.9499999999999993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248</v>
      </c>
      <c r="K39" s="368"/>
      <c r="L39" s="366" t="s">
        <v>249</v>
      </c>
      <c r="M39" s="368"/>
    </row>
    <row r="40" spans="1:16" ht="15" customHeight="1">
      <c r="A40" s="386"/>
      <c r="B40" s="401"/>
      <c r="C40" s="401"/>
      <c r="D40" s="387"/>
      <c r="E40" s="388"/>
      <c r="F40" s="395"/>
      <c r="G40" s="395"/>
      <c r="H40" s="395"/>
      <c r="I40" s="389"/>
      <c r="J40" s="386"/>
      <c r="K40" s="387"/>
      <c r="L40" s="388"/>
      <c r="M40" s="389"/>
    </row>
    <row r="41" spans="1:16" ht="9.9499999999999993" customHeight="1">
      <c r="A41" s="366" t="s">
        <v>250</v>
      </c>
      <c r="B41" s="367"/>
      <c r="C41" s="367"/>
      <c r="D41" s="367"/>
      <c r="E41" s="367"/>
      <c r="F41" s="367"/>
      <c r="G41" s="367"/>
      <c r="H41" s="367"/>
      <c r="I41" s="368"/>
      <c r="J41" s="366" t="s">
        <v>251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66" t="s">
        <v>254</v>
      </c>
      <c r="B44" s="367"/>
      <c r="C44" s="367"/>
      <c r="D44" s="368"/>
      <c r="E44" s="366" t="s">
        <v>255</v>
      </c>
      <c r="F44" s="367"/>
      <c r="G44" s="367"/>
      <c r="H44" s="367"/>
      <c r="I44" s="368"/>
      <c r="J44" s="366" t="s">
        <v>256</v>
      </c>
      <c r="K44" s="368"/>
      <c r="L44" s="366" t="s">
        <v>257</v>
      </c>
      <c r="M44" s="368"/>
    </row>
    <row r="45" spans="1:16" ht="15" customHeight="1">
      <c r="A45" s="390" t="s">
        <v>36</v>
      </c>
      <c r="B45" s="391"/>
      <c r="C45" s="391"/>
      <c r="D45" s="392"/>
      <c r="E45" s="390" t="str">
        <f>IF(A45&lt;&gt;"Polska","nie dotyczy","(wybierz z listy)")</f>
        <v>nie dotyczy</v>
      </c>
      <c r="F45" s="391"/>
      <c r="G45" s="391"/>
      <c r="H45" s="391"/>
      <c r="I45" s="392"/>
      <c r="J45" s="393" t="str">
        <f>IF(A45="Polska","","nie dotyczy")</f>
        <v>nie dotyczy</v>
      </c>
      <c r="K45" s="394"/>
      <c r="L45" s="393" t="str">
        <f>IF(A45="Polska","","nie dotyczy")</f>
        <v>nie dotyczy</v>
      </c>
      <c r="M45" s="394"/>
    </row>
    <row r="46" spans="1:16" ht="9.9499999999999993" customHeight="1">
      <c r="A46" s="366" t="s">
        <v>258</v>
      </c>
      <c r="B46" s="367"/>
      <c r="C46" s="367"/>
      <c r="D46" s="368"/>
      <c r="E46" s="366" t="s">
        <v>259</v>
      </c>
      <c r="F46" s="367"/>
      <c r="G46" s="367"/>
      <c r="H46" s="367"/>
      <c r="I46" s="368"/>
      <c r="J46" s="366" t="s">
        <v>260</v>
      </c>
      <c r="K46" s="368"/>
      <c r="L46" s="366" t="s">
        <v>261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499999999999993" customHeight="1">
      <c r="A48" s="366" t="s">
        <v>262</v>
      </c>
      <c r="B48" s="367"/>
      <c r="C48" s="367"/>
      <c r="D48" s="368"/>
      <c r="E48" s="366" t="s">
        <v>263</v>
      </c>
      <c r="F48" s="367"/>
      <c r="G48" s="367"/>
      <c r="H48" s="367"/>
      <c r="I48" s="368"/>
      <c r="J48" s="366" t="s">
        <v>264</v>
      </c>
      <c r="K48" s="368"/>
      <c r="L48" s="366" t="s">
        <v>265</v>
      </c>
      <c r="M48" s="368"/>
    </row>
    <row r="49" spans="1:15" ht="15" customHeight="1">
      <c r="A49" s="386"/>
      <c r="B49" s="401"/>
      <c r="C49" s="401"/>
      <c r="D49" s="387"/>
      <c r="E49" s="388"/>
      <c r="F49" s="395"/>
      <c r="G49" s="395"/>
      <c r="H49" s="395"/>
      <c r="I49" s="389"/>
      <c r="J49" s="386"/>
      <c r="K49" s="387"/>
      <c r="L49" s="388"/>
      <c r="M49" s="389"/>
    </row>
    <row r="50" spans="1:15" ht="9.9499999999999993" customHeight="1">
      <c r="A50" s="366" t="s">
        <v>266</v>
      </c>
      <c r="B50" s="367"/>
      <c r="C50" s="367"/>
      <c r="D50" s="367"/>
      <c r="E50" s="367"/>
      <c r="F50" s="367"/>
      <c r="G50" s="367"/>
      <c r="H50" s="367"/>
      <c r="I50" s="368"/>
      <c r="J50" s="366" t="s">
        <v>267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78" t="s">
        <v>245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</row>
    <row r="53" spans="1:15" ht="20.100000000000001" customHeight="1">
      <c r="A53" s="361" t="s">
        <v>268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53" t="s">
        <v>269</v>
      </c>
      <c r="C54" s="453"/>
      <c r="D54" s="453"/>
      <c r="E54" s="453"/>
      <c r="F54" s="453"/>
      <c r="G54" s="453" t="s">
        <v>270</v>
      </c>
      <c r="H54" s="453"/>
      <c r="I54" s="453"/>
      <c r="J54" s="453"/>
      <c r="K54" s="453" t="s">
        <v>271</v>
      </c>
      <c r="L54" s="453"/>
      <c r="M54" s="453"/>
    </row>
    <row r="55" spans="1:15" ht="15.95" customHeight="1">
      <c r="A55" s="39" t="s">
        <v>272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5" customHeight="1">
      <c r="A56" s="39" t="s">
        <v>273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5" customHeight="1">
      <c r="A57" s="39" t="s">
        <v>274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5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66" t="s">
        <v>276</v>
      </c>
      <c r="B61" s="367"/>
      <c r="C61" s="367"/>
      <c r="D61" s="367"/>
      <c r="E61" s="367"/>
      <c r="F61" s="368"/>
      <c r="G61" s="366" t="s">
        <v>277</v>
      </c>
      <c r="H61" s="367"/>
      <c r="I61" s="367"/>
      <c r="J61" s="368"/>
      <c r="K61" s="366" t="s">
        <v>278</v>
      </c>
      <c r="L61" s="367"/>
      <c r="M61" s="368"/>
    </row>
    <row r="62" spans="1:15" ht="15.95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499999999999993" customHeight="1">
      <c r="A63" s="366" t="s">
        <v>279</v>
      </c>
      <c r="B63" s="367"/>
      <c r="C63" s="367"/>
      <c r="D63" s="368"/>
      <c r="E63" s="366" t="s">
        <v>280</v>
      </c>
      <c r="F63" s="367"/>
      <c r="G63" s="367"/>
      <c r="H63" s="367"/>
      <c r="I63" s="368"/>
      <c r="J63" s="366" t="s">
        <v>281</v>
      </c>
      <c r="K63" s="368"/>
      <c r="L63" s="366" t="s">
        <v>282</v>
      </c>
      <c r="M63" s="368"/>
      <c r="O63" s="423"/>
    </row>
    <row r="64" spans="1:15" ht="15.95" customHeight="1">
      <c r="A64" s="390" t="s">
        <v>36</v>
      </c>
      <c r="B64" s="391"/>
      <c r="C64" s="391"/>
      <c r="D64" s="392"/>
      <c r="E64" s="390" t="str">
        <f>IF(A64&lt;&gt;"Polska","nie dotyczy","(wybierz z listy)")</f>
        <v>nie dotyczy</v>
      </c>
      <c r="F64" s="391"/>
      <c r="G64" s="391"/>
      <c r="H64" s="391"/>
      <c r="I64" s="392"/>
      <c r="J64" s="393" t="str">
        <f>IF(A64="Polska","","nie dotyczy")</f>
        <v>nie dotyczy</v>
      </c>
      <c r="K64" s="394"/>
      <c r="L64" s="393" t="str">
        <f>IF(A64="Polska","","nie dotyczy")</f>
        <v>nie dotyczy</v>
      </c>
      <c r="M64" s="394"/>
      <c r="O64" s="423"/>
    </row>
    <row r="65" spans="1:16" ht="9.9499999999999993" customHeight="1">
      <c r="A65" s="366" t="s">
        <v>283</v>
      </c>
      <c r="B65" s="367"/>
      <c r="C65" s="367"/>
      <c r="D65" s="368"/>
      <c r="E65" s="366" t="s">
        <v>284</v>
      </c>
      <c r="F65" s="367"/>
      <c r="G65" s="367"/>
      <c r="H65" s="367"/>
      <c r="I65" s="368"/>
      <c r="J65" s="366" t="s">
        <v>285</v>
      </c>
      <c r="K65" s="368"/>
      <c r="L65" s="366" t="s">
        <v>286</v>
      </c>
      <c r="M65" s="368"/>
    </row>
    <row r="66" spans="1:16" ht="15.95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499999999999993" customHeight="1">
      <c r="A67" s="366" t="s">
        <v>287</v>
      </c>
      <c r="B67" s="367"/>
      <c r="C67" s="367"/>
      <c r="D67" s="368"/>
      <c r="E67" s="366" t="s">
        <v>288</v>
      </c>
      <c r="F67" s="367"/>
      <c r="G67" s="367"/>
      <c r="H67" s="367"/>
      <c r="I67" s="368"/>
      <c r="J67" s="450" t="s">
        <v>289</v>
      </c>
      <c r="K67" s="451"/>
      <c r="L67" s="452" t="s">
        <v>290</v>
      </c>
      <c r="M67" s="449"/>
    </row>
    <row r="68" spans="1:16" ht="15.95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1"/>
      <c r="K68" s="443"/>
      <c r="L68" s="441"/>
      <c r="M68" s="443"/>
    </row>
    <row r="69" spans="1:16" ht="12" customHeight="1">
      <c r="A69" s="444" t="s">
        <v>291</v>
      </c>
      <c r="B69" s="445"/>
      <c r="C69" s="445"/>
      <c r="D69" s="445"/>
      <c r="E69" s="445"/>
      <c r="F69" s="445"/>
      <c r="G69" s="445"/>
      <c r="H69" s="445"/>
      <c r="I69" s="446"/>
      <c r="J69" s="447" t="s">
        <v>292</v>
      </c>
      <c r="K69" s="448"/>
      <c r="L69" s="448"/>
      <c r="M69" s="449"/>
    </row>
    <row r="70" spans="1:16" ht="15.95" customHeight="1">
      <c r="A70" s="441"/>
      <c r="B70" s="442"/>
      <c r="C70" s="442"/>
      <c r="D70" s="442"/>
      <c r="E70" s="442"/>
      <c r="F70" s="442"/>
      <c r="G70" s="442"/>
      <c r="H70" s="442"/>
      <c r="I70" s="443"/>
      <c r="J70" s="441"/>
      <c r="K70" s="442"/>
      <c r="L70" s="442"/>
      <c r="M70" s="443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66" t="s">
        <v>294</v>
      </c>
      <c r="B72" s="367"/>
      <c r="C72" s="367"/>
      <c r="D72" s="367"/>
      <c r="E72" s="368"/>
      <c r="F72" s="366" t="s">
        <v>295</v>
      </c>
      <c r="G72" s="367"/>
      <c r="H72" s="367"/>
      <c r="I72" s="367"/>
      <c r="J72" s="368"/>
      <c r="K72" s="366" t="s">
        <v>296</v>
      </c>
      <c r="L72" s="367"/>
      <c r="M72" s="368"/>
    </row>
    <row r="73" spans="1:16" ht="15.95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499999999999993" customHeight="1">
      <c r="A74" s="427" t="s">
        <v>297</v>
      </c>
      <c r="B74" s="428"/>
      <c r="C74" s="428"/>
      <c r="D74" s="428"/>
      <c r="E74" s="429"/>
      <c r="F74" s="427" t="s">
        <v>298</v>
      </c>
      <c r="G74" s="428"/>
      <c r="H74" s="428"/>
      <c r="I74" s="428"/>
      <c r="J74" s="428"/>
      <c r="K74" s="428"/>
      <c r="L74" s="428"/>
      <c r="M74" s="429"/>
    </row>
    <row r="75" spans="1:16" ht="15.95" customHeight="1">
      <c r="A75" s="438"/>
      <c r="B75" s="439"/>
      <c r="C75" s="439"/>
      <c r="D75" s="439"/>
      <c r="E75" s="440"/>
      <c r="F75" s="438"/>
      <c r="G75" s="439"/>
      <c r="H75" s="439"/>
      <c r="I75" s="439"/>
      <c r="J75" s="439"/>
      <c r="K75" s="439"/>
      <c r="L75" s="439"/>
      <c r="M75" s="440"/>
    </row>
    <row r="76" spans="1:16" ht="20.25" customHeight="1">
      <c r="A76" s="369" t="s">
        <v>190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18" t="s">
        <v>108</v>
      </c>
      <c r="F78" s="418"/>
      <c r="G78" s="418"/>
      <c r="H78" s="418"/>
      <c r="I78" s="418"/>
      <c r="J78" s="418"/>
      <c r="K78" s="418"/>
      <c r="L78" s="418"/>
      <c r="M78" s="418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09"/>
      <c r="M81" s="410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09"/>
      <c r="M82" s="410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19" t="s">
        <v>302</v>
      </c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540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09"/>
      <c r="M86" s="410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1">
        <f>L86-L88</f>
        <v>0</v>
      </c>
      <c r="M87" s="412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09"/>
      <c r="M88" s="410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09"/>
      <c r="M89" s="410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4"/>
      <c r="M90" s="414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17" t="str">
        <f>IF(O88="TAK",L90,IF(O88="NIE",L90*0.6363,"podaj sumę wartości z pola 6.4.1 dla podmiotów współwn."))</f>
        <v>podaj sumę wartości z pola 6.4.1 dla podmiotów współwn.</v>
      </c>
      <c r="M91" s="417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17" t="str">
        <f>IF(O88="TAK",0,IF(O88="NIE",L90-L91,"podaj sumę wartości z pola 6.4.2 dla podmiotów współwn."))</f>
        <v>podaj sumę wartości z pola 6.4.2 dla podmiotów współwn.</v>
      </c>
      <c r="M92" s="417"/>
      <c r="N92" s="89"/>
      <c r="O92" s="90"/>
    </row>
    <row r="93" spans="1:16" s="17" customFormat="1" ht="24" customHeight="1">
      <c r="A93" s="228" t="s">
        <v>6</v>
      </c>
      <c r="B93" s="361" t="s">
        <v>299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17" t="str">
        <f>IF(O88="TAK",L88-L91,IF(O88="NIE",0,"podaj sumę wartości z pola 6.5 dla podmiotów współwn."))</f>
        <v>podaj sumę wartości z pola 6.5 dla podmiotów współwn.</v>
      </c>
      <c r="M93" s="417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09"/>
      <c r="M94" s="410"/>
      <c r="N94" s="104"/>
      <c r="O94" s="103"/>
    </row>
    <row r="95" spans="1:16" s="17" customFormat="1" ht="24" customHeight="1">
      <c r="A95" s="228"/>
      <c r="B95" s="361" t="s">
        <v>300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0"/>
      <c r="M95" s="421"/>
      <c r="N95" s="91"/>
      <c r="O95" s="92"/>
      <c r="P95" s="88"/>
    </row>
    <row r="96" spans="1:16" s="17" customFormat="1" ht="24" customHeight="1">
      <c r="A96" s="228"/>
      <c r="B96" s="361" t="s">
        <v>301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0"/>
      <c r="M96" s="421"/>
      <c r="N96" s="405"/>
      <c r="O96" s="405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0" t="s">
        <v>304</v>
      </c>
      <c r="B98" s="431"/>
      <c r="C98" s="431"/>
      <c r="D98" s="431"/>
      <c r="E98" s="431"/>
      <c r="F98" s="431"/>
      <c r="G98" s="431"/>
      <c r="H98" s="431"/>
      <c r="I98" s="431"/>
      <c r="J98" s="431"/>
      <c r="K98" s="431"/>
      <c r="L98" s="431"/>
      <c r="M98" s="431"/>
      <c r="N98" s="408" t="s">
        <v>303</v>
      </c>
      <c r="O98" s="408"/>
    </row>
    <row r="99" spans="1:15" ht="15.95" customHeight="1">
      <c r="A99" s="133" t="s">
        <v>305</v>
      </c>
      <c r="B99" s="119"/>
      <c r="C99" s="2"/>
      <c r="D99" s="2"/>
      <c r="E99" s="2"/>
      <c r="F99" s="415"/>
      <c r="G99" s="416"/>
      <c r="H99" s="2"/>
      <c r="I99" s="2"/>
      <c r="J99" s="2"/>
      <c r="K99" s="2"/>
      <c r="L99" s="2"/>
      <c r="M99" s="2"/>
      <c r="N99" s="408"/>
      <c r="O99" s="408"/>
    </row>
    <row r="100" spans="1:15" ht="15.95" customHeight="1">
      <c r="A100" s="133" t="s">
        <v>96</v>
      </c>
      <c r="B100" s="133"/>
      <c r="C100" s="2"/>
      <c r="D100" s="2"/>
      <c r="E100" s="2"/>
      <c r="F100" s="379"/>
      <c r="G100" s="380"/>
      <c r="H100" s="380"/>
      <c r="I100" s="380"/>
      <c r="J100" s="381"/>
      <c r="K100" s="2"/>
      <c r="L100" s="2"/>
      <c r="M100" s="2"/>
      <c r="N100" s="408"/>
      <c r="O100" s="408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08"/>
      <c r="O101" s="408"/>
    </row>
    <row r="102" spans="1:15" ht="15.95" customHeight="1">
      <c r="A102" s="432"/>
      <c r="B102" s="433"/>
      <c r="C102" s="433"/>
      <c r="D102" s="433"/>
      <c r="E102" s="433"/>
      <c r="F102" s="433"/>
      <c r="G102" s="433"/>
      <c r="H102" s="433"/>
      <c r="I102" s="434"/>
      <c r="J102" s="2"/>
      <c r="K102" s="396"/>
      <c r="L102" s="397"/>
      <c r="M102" s="227"/>
      <c r="N102" s="408"/>
      <c r="O102" s="408"/>
    </row>
    <row r="103" spans="1:15" ht="15.95" customHeight="1">
      <c r="A103" s="435"/>
      <c r="B103" s="436"/>
      <c r="C103" s="436"/>
      <c r="D103" s="436"/>
      <c r="E103" s="436"/>
      <c r="F103" s="436"/>
      <c r="G103" s="436"/>
      <c r="H103" s="436"/>
      <c r="I103" s="437"/>
      <c r="J103" s="2"/>
      <c r="K103" s="133" t="s">
        <v>97</v>
      </c>
      <c r="L103" s="133"/>
      <c r="M103" s="2"/>
      <c r="N103" s="408"/>
      <c r="O103" s="408"/>
    </row>
    <row r="104" spans="1:15" ht="15.95" customHeight="1">
      <c r="A104" s="435"/>
      <c r="B104" s="436"/>
      <c r="C104" s="436"/>
      <c r="D104" s="436"/>
      <c r="E104" s="436"/>
      <c r="F104" s="436"/>
      <c r="G104" s="436"/>
      <c r="H104" s="436"/>
      <c r="I104" s="437"/>
      <c r="J104" s="2"/>
      <c r="K104" s="358"/>
      <c r="L104" s="359"/>
      <c r="M104" s="2"/>
      <c r="N104" s="408"/>
      <c r="O104" s="408"/>
    </row>
    <row r="105" spans="1:15" ht="15.95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08"/>
      <c r="O105" s="408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3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310</v>
      </c>
      <c r="B109" s="424" t="s">
        <v>100</v>
      </c>
      <c r="C109" s="424"/>
      <c r="D109" s="424"/>
      <c r="E109" s="424"/>
      <c r="F109" s="424"/>
      <c r="G109" s="424"/>
      <c r="H109" s="424"/>
      <c r="I109" s="424"/>
      <c r="J109" s="424"/>
      <c r="K109" s="424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24" t="s">
        <v>101</v>
      </c>
      <c r="C111" s="424"/>
      <c r="D111" s="424"/>
      <c r="E111" s="424"/>
      <c r="F111" s="424"/>
      <c r="G111" s="424"/>
      <c r="H111" s="424"/>
      <c r="I111" s="424"/>
      <c r="J111" s="424"/>
      <c r="K111" s="424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315</v>
      </c>
      <c r="B114" s="361" t="s">
        <v>316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317</v>
      </c>
      <c r="B115" s="425" t="s">
        <v>151</v>
      </c>
      <c r="C115" s="425"/>
      <c r="D115" s="425"/>
      <c r="E115" s="425"/>
      <c r="F115" s="425"/>
      <c r="G115" s="425"/>
      <c r="H115" s="425"/>
      <c r="I115" s="425"/>
      <c r="J115" s="425"/>
      <c r="K115" s="425"/>
      <c r="L115" s="414"/>
      <c r="M115" s="414"/>
      <c r="N115" s="104"/>
      <c r="O115" s="103"/>
    </row>
    <row r="116" spans="1:16" s="17" customFormat="1" ht="24" customHeight="1">
      <c r="A116" s="232"/>
      <c r="B116" s="406" t="s">
        <v>318</v>
      </c>
      <c r="C116" s="407"/>
      <c r="D116" s="407"/>
      <c r="E116" s="407"/>
      <c r="F116" s="407"/>
      <c r="G116" s="407"/>
      <c r="H116" s="407"/>
      <c r="I116" s="407"/>
      <c r="J116" s="407"/>
      <c r="K116" s="407"/>
      <c r="L116" s="413"/>
      <c r="M116" s="413"/>
      <c r="N116" s="91"/>
      <c r="O116" s="92"/>
      <c r="P116" s="86"/>
    </row>
    <row r="117" spans="1:16" s="55" customFormat="1" ht="24" customHeight="1">
      <c r="A117" s="229"/>
      <c r="B117" s="425" t="s">
        <v>319</v>
      </c>
      <c r="C117" s="426"/>
      <c r="D117" s="426"/>
      <c r="E117" s="426"/>
      <c r="F117" s="426"/>
      <c r="G117" s="426"/>
      <c r="H117" s="426"/>
      <c r="I117" s="426"/>
      <c r="J117" s="426"/>
      <c r="K117" s="426"/>
      <c r="L117" s="413"/>
      <c r="M117" s="413"/>
      <c r="N117" s="405"/>
      <c r="O117" s="405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 xr:uid="{00000000-0002-0000-0000-000008000000}">
      <formula1>1</formula1>
      <formula2>9999999999</formula2>
    </dataValidation>
    <dataValidation type="list" allowBlank="1" showInputMessage="1" showErrorMessage="1" sqref="E36:I36 E45:I45 E64:I64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 A64:D64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allowBlank="1" showErrorMessage="1" sqref="O63:O64" xr:uid="{00000000-0002-0000-0000-00000E000000}"/>
    <dataValidation type="decimal" operator="greaterThanOrEqual" allowBlank="1" showInputMessage="1" showErrorMessage="1" sqref="L81:M81 L112:M112 L91:M91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 xr:uid="{00000000-0002-0000-0000-000010000000}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 xr:uid="{00000000-0002-0000-0000-000011000000}">
      <formula1>5</formula1>
    </dataValidation>
    <dataValidation type="date" operator="equal" allowBlank="1" showInputMessage="1" showErrorMessage="1" sqref="K85" xr:uid="{00000000-0002-0000-0000-000012000000}">
      <formula1>J80</formula1>
    </dataValidation>
    <dataValidation type="date" operator="greaterThan" allowBlank="1" showInputMessage="1" showErrorMessage="1" sqref="J80:K80" xr:uid="{00000000-0002-0000-0000-000013000000}">
      <formula1>42370</formula1>
    </dataValidation>
    <dataValidation allowBlank="1" showDropDown="1" showInputMessage="1" showErrorMessage="1" sqref="B96:K96" xr:uid="{00000000-0002-0000-0000-000014000000}"/>
    <dataValidation type="decimal" operator="greaterThanOrEqual" allowBlank="1" showInputMessage="1" showErrorMessage="1" errorTitle="Błąd!" error="W tym polu można wpisać tylko liczbę - równą lub większą od 0" sqref="L96:M96 L86:M86 L107:M107 L117:M117" xr:uid="{00000000-0002-0000-0000-000015000000}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 xr:uid="{00000000-0002-0000-0000-000016000000}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 xr:uid="{00000000-0002-0000-0000-000017000000}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 xr:uid="{00000000-0002-0000-0000-000018000000}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 xr:uid="{00000000-0002-0000-0000-000019000000}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 xr:uid="{00000000-0002-0000-0000-00001A000000}">
      <formula1>L109</formula1>
    </dataValidation>
    <dataValidation allowBlank="1" showInputMessage="1" showErrorMessage="1" errorTitle="Błąd!" error="Pole wypełniane &quot;ręcznie&quot; przez pracownika UM." sqref="D7 F7:G7 I7" xr:uid="{00000000-0002-0000-0000-00001B000000}"/>
    <dataValidation type="whole" allowBlank="1" showInputMessage="1" showErrorMessage="1" errorTitle="Błąd!" error="Wpisz pięciocyfrowy numer kodu pocztowego bez znaku &quot;-&quot;." sqref="A38:D38" xr:uid="{00000000-0002-0000-0000-00001C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 xr:uid="{00000000-0002-0000-0000-00001D000000}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 xr:uid="{00000000-0002-0000-0000-00001E000000}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 xr:uid="{00000000-0002-0000-0000-00001F000000}">
      <formula1>L94</formula1>
    </dataValidation>
    <dataValidation type="list" allowBlank="1" showDropDown="1" showInputMessage="1" showErrorMessage="1" sqref="L15:L16" xr:uid="{00000000-0002-0000-0000-000020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1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2" xr:uid="{00000000-0002-0000-0000-000022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3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4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6000000}"/>
    <dataValidation type="list" allowBlank="1" showInputMessage="1" showErrorMessage="1" errorTitle="Błąd!" error="W tym polu można wpisać tylko wartość &quot;TAK&quot;, &quot;NIE&quot; albo &quot;ND&quot;" sqref="L23:M24" xr:uid="{00000000-0002-0000-0000-000027000000}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 xr:uid="{00000000-0002-0000-0000-000028000000}">
      <formula1>L90</formula1>
    </dataValidation>
    <dataValidation type="list" allowBlank="1" showInputMessage="1" showErrorMessage="1" sqref="O109" xr:uid="{00000000-0002-0000-0000-000029000000}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 xr:uid="{00000000-0002-0000-0000-00002A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 xr:uid="{00000000-0002-0000-0000-00002B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 xr:uid="{00000000-0002-0000-0000-00002C000000}">
      <formula1>0</formula1>
    </dataValidation>
    <dataValidation type="list" allowBlank="1" showInputMessage="1" showErrorMessage="1" sqref="O88" xr:uid="{00000000-0002-0000-0000-00002D000000}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 xr:uid="{00000000-0002-0000-0000-00002E000000}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 xr:uid="{00000000-0002-0000-0000-00002F000000}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18" t="s">
        <v>228</v>
      </c>
      <c r="L1" s="619"/>
    </row>
    <row r="2" spans="1:12">
      <c r="A2" s="620" t="s">
        <v>493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508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494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25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446</v>
      </c>
      <c r="B21" s="596"/>
      <c r="C21" s="596"/>
      <c r="D21" s="347"/>
      <c r="E21" s="633" t="s">
        <v>447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507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 xr:uid="{00000000-0002-0000-09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370" t="s">
        <v>509</v>
      </c>
      <c r="B2" s="460"/>
      <c r="C2" s="460"/>
      <c r="D2" s="460"/>
      <c r="E2" s="460"/>
      <c r="F2" s="460"/>
      <c r="G2" s="460"/>
      <c r="H2" s="460"/>
    </row>
    <row r="3" spans="1:8" s="51" customFormat="1" ht="34.5" customHeight="1">
      <c r="A3" s="637" t="s">
        <v>510</v>
      </c>
      <c r="B3" s="637"/>
      <c r="C3" s="637"/>
      <c r="D3" s="637"/>
      <c r="E3" s="637"/>
      <c r="F3" s="637"/>
      <c r="G3" s="637"/>
      <c r="H3" s="637"/>
    </row>
    <row r="4" spans="1:8" s="51" customFormat="1" ht="18" customHeight="1">
      <c r="A4" s="47" t="s">
        <v>25</v>
      </c>
      <c r="B4" s="638" t="s">
        <v>511</v>
      </c>
      <c r="C4" s="638"/>
      <c r="D4" s="638"/>
      <c r="E4" s="638"/>
      <c r="F4" s="638"/>
      <c r="G4" s="638"/>
      <c r="H4" s="638"/>
    </row>
    <row r="5" spans="1:8" s="51" customFormat="1" ht="48" customHeight="1">
      <c r="A5" s="181"/>
      <c r="B5" s="558" t="s">
        <v>515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516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517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512</v>
      </c>
      <c r="B8" s="558" t="s">
        <v>518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513</v>
      </c>
      <c r="B9" s="558" t="s">
        <v>519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514</v>
      </c>
      <c r="B10" s="558" t="s">
        <v>520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188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189</v>
      </c>
      <c r="C12" s="561"/>
      <c r="D12" s="561"/>
      <c r="E12" s="561"/>
      <c r="F12" s="561"/>
      <c r="G12" s="561"/>
      <c r="H12" s="561"/>
    </row>
    <row r="13" spans="1:8" s="51" customFormat="1" ht="15.95" customHeight="1">
      <c r="A13" s="181" t="s">
        <v>185</v>
      </c>
      <c r="B13" s="641" t="s">
        <v>220</v>
      </c>
      <c r="C13" s="641"/>
      <c r="D13" s="641"/>
      <c r="E13" s="641"/>
      <c r="F13" s="641"/>
      <c r="G13" s="641"/>
      <c r="H13" s="641"/>
    </row>
    <row r="14" spans="1:8" s="51" customFormat="1" ht="15.95" customHeight="1">
      <c r="A14" s="47"/>
      <c r="B14" s="642"/>
      <c r="C14" s="642"/>
      <c r="D14" s="180" t="s">
        <v>221</v>
      </c>
      <c r="E14" s="642"/>
      <c r="F14" s="642"/>
      <c r="G14" s="642"/>
      <c r="H14" s="642"/>
    </row>
    <row r="15" spans="1:8" s="51" customFormat="1" ht="15.95" customHeight="1">
      <c r="A15" s="181" t="s">
        <v>183</v>
      </c>
      <c r="B15" s="639" t="s">
        <v>222</v>
      </c>
      <c r="C15" s="639"/>
      <c r="D15" s="639"/>
      <c r="E15" s="639"/>
      <c r="F15" s="639"/>
      <c r="G15" s="656"/>
      <c r="H15" s="656"/>
    </row>
    <row r="16" spans="1:8" s="51" customFormat="1" ht="15.95" customHeight="1">
      <c r="A16" s="47"/>
      <c r="B16" s="639" t="s">
        <v>223</v>
      </c>
      <c r="C16" s="639"/>
      <c r="D16" s="640"/>
      <c r="E16" s="640"/>
      <c r="F16" s="640"/>
      <c r="G16" s="640"/>
      <c r="H16" s="640"/>
    </row>
    <row r="17" spans="1:8" s="351" customFormat="1" ht="15.95" customHeight="1">
      <c r="A17" s="352" t="s">
        <v>512</v>
      </c>
      <c r="B17" s="646" t="s">
        <v>536</v>
      </c>
      <c r="C17" s="646"/>
      <c r="D17" s="646"/>
      <c r="E17" s="646"/>
      <c r="F17" s="646"/>
      <c r="G17" s="646"/>
      <c r="H17" s="646"/>
    </row>
    <row r="18" spans="1:8" s="51" customFormat="1" ht="15.95" customHeight="1">
      <c r="A18" s="160"/>
      <c r="B18" s="639" t="s">
        <v>535</v>
      </c>
      <c r="C18" s="639"/>
      <c r="D18" s="639"/>
      <c r="E18" s="639"/>
      <c r="F18" s="639"/>
      <c r="G18" s="640"/>
      <c r="H18" s="640"/>
    </row>
    <row r="19" spans="1:8" s="51" customFormat="1" ht="15.95" customHeight="1">
      <c r="A19" s="160"/>
      <c r="B19" s="639" t="s">
        <v>521</v>
      </c>
      <c r="C19" s="639"/>
      <c r="D19" s="639"/>
      <c r="E19" s="639"/>
      <c r="F19" s="639"/>
      <c r="G19" s="639"/>
      <c r="H19" s="639"/>
    </row>
    <row r="20" spans="1:8" s="51" customFormat="1" ht="42.75" customHeight="1">
      <c r="A20" s="160" t="s">
        <v>513</v>
      </c>
      <c r="B20" s="558" t="s">
        <v>522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514</v>
      </c>
      <c r="B21" s="558" t="s">
        <v>523</v>
      </c>
      <c r="C21" s="558"/>
      <c r="D21" s="558"/>
      <c r="E21" s="558"/>
      <c r="F21" s="558"/>
      <c r="G21" s="558"/>
      <c r="H21" s="558"/>
    </row>
    <row r="22" spans="1:8" s="51" customFormat="1" ht="21.95" customHeight="1">
      <c r="A22" s="47" t="s">
        <v>340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524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525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512</v>
      </c>
      <c r="B25" s="558" t="s">
        <v>526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513</v>
      </c>
      <c r="B26" s="558" t="s">
        <v>528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514</v>
      </c>
      <c r="B27" s="558" t="s">
        <v>529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527</v>
      </c>
      <c r="B28" s="558" t="s">
        <v>530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7" t="s">
        <v>532</v>
      </c>
      <c r="B29" s="647"/>
      <c r="C29" s="647"/>
      <c r="D29" s="647"/>
      <c r="E29" s="647"/>
      <c r="F29" s="647"/>
      <c r="G29" s="647"/>
      <c r="H29" s="647"/>
    </row>
    <row r="30" spans="1:8" s="51" customFormat="1" ht="20.100000000000001" customHeight="1">
      <c r="A30" s="47"/>
      <c r="B30" s="182"/>
      <c r="C30" s="645"/>
      <c r="D30" s="645"/>
      <c r="E30" s="645"/>
      <c r="F30" s="645"/>
      <c r="G30" s="645"/>
      <c r="H30" s="645"/>
    </row>
    <row r="31" spans="1:8" s="51" customFormat="1" ht="18" customHeight="1">
      <c r="A31" s="47"/>
      <c r="B31" s="639" t="s">
        <v>192</v>
      </c>
      <c r="C31" s="639"/>
      <c r="D31" s="639"/>
      <c r="E31" s="639"/>
      <c r="F31" s="639"/>
      <c r="G31" s="639"/>
      <c r="H31" s="639"/>
    </row>
    <row r="32" spans="1:8" s="51" customFormat="1" ht="24.75" customHeight="1">
      <c r="A32" s="160" t="s">
        <v>182</v>
      </c>
      <c r="B32" s="648" t="s">
        <v>191</v>
      </c>
      <c r="C32" s="648"/>
      <c r="D32" s="648"/>
      <c r="E32" s="648"/>
      <c r="F32" s="648"/>
      <c r="G32" s="648"/>
      <c r="H32" s="648"/>
    </row>
    <row r="33" spans="1:8" s="51" customFormat="1" ht="15.95" customHeight="1">
      <c r="A33" s="181" t="s">
        <v>183</v>
      </c>
      <c r="B33" s="649" t="s">
        <v>224</v>
      </c>
      <c r="C33" s="649"/>
      <c r="D33" s="652"/>
      <c r="E33" s="652"/>
      <c r="F33" s="653" t="s">
        <v>531</v>
      </c>
      <c r="G33" s="653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544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42"/>
      <c r="D37" s="642"/>
      <c r="E37" s="642"/>
      <c r="F37" s="642"/>
      <c r="G37" s="642"/>
      <c r="H37" s="642"/>
    </row>
    <row r="38" spans="1:8" s="51" customFormat="1" ht="24" customHeight="1">
      <c r="A38" s="181"/>
      <c r="B38" s="643" t="s">
        <v>187</v>
      </c>
      <c r="C38" s="643"/>
      <c r="D38" s="643"/>
      <c r="E38" s="643"/>
      <c r="F38" s="643"/>
      <c r="G38" s="644"/>
      <c r="H38" s="644"/>
    </row>
    <row r="39" spans="1:8" s="51" customFormat="1" ht="45" customHeight="1">
      <c r="A39" s="613"/>
      <c r="B39" s="650"/>
      <c r="C39" s="650"/>
      <c r="D39" s="614"/>
      <c r="E39" s="350"/>
      <c r="F39" s="350"/>
      <c r="G39" s="654"/>
      <c r="H39" s="655"/>
    </row>
    <row r="40" spans="1:8" s="52" customFormat="1" ht="12.75" customHeight="1">
      <c r="A40" s="651" t="s">
        <v>78</v>
      </c>
      <c r="B40" s="651"/>
      <c r="C40" s="651"/>
      <c r="D40" s="651"/>
      <c r="E40" s="204"/>
      <c r="F40" s="204"/>
      <c r="G40" s="588" t="s">
        <v>533</v>
      </c>
      <c r="H40" s="588"/>
    </row>
    <row r="41" spans="1:8" s="51" customFormat="1" ht="20.100000000000001" customHeight="1">
      <c r="A41" s="647" t="s">
        <v>534</v>
      </c>
      <c r="B41" s="647"/>
      <c r="C41" s="647"/>
      <c r="D41" s="647"/>
      <c r="E41" s="647"/>
      <c r="F41" s="647"/>
      <c r="G41" s="647"/>
      <c r="H41" s="647"/>
    </row>
    <row r="42" spans="1:8" s="51" customFormat="1" ht="20.100000000000001" customHeight="1">
      <c r="A42" s="47"/>
      <c r="B42" s="182"/>
      <c r="C42" s="645"/>
      <c r="D42" s="645"/>
      <c r="E42" s="645"/>
      <c r="F42" s="645"/>
      <c r="G42" s="645"/>
      <c r="H42" s="645"/>
    </row>
    <row r="43" spans="1:8" s="51" customFormat="1" ht="18" customHeight="1">
      <c r="A43" s="47"/>
      <c r="B43" s="639" t="s">
        <v>192</v>
      </c>
      <c r="C43" s="639"/>
      <c r="D43" s="639"/>
      <c r="E43" s="639"/>
      <c r="F43" s="639"/>
      <c r="G43" s="639"/>
      <c r="H43" s="639"/>
    </row>
    <row r="44" spans="1:8" s="51" customFormat="1" ht="24.75" customHeight="1">
      <c r="A44" s="47"/>
      <c r="B44" s="160" t="s">
        <v>182</v>
      </c>
      <c r="C44" s="643" t="s">
        <v>191</v>
      </c>
      <c r="D44" s="643"/>
      <c r="E44" s="643"/>
      <c r="F44" s="643"/>
      <c r="G44" s="643"/>
      <c r="H44" s="643"/>
    </row>
    <row r="45" spans="1:8" s="51" customFormat="1" ht="15.95" customHeight="1">
      <c r="A45" s="47"/>
      <c r="B45" s="181" t="s">
        <v>183</v>
      </c>
      <c r="C45" s="218" t="s">
        <v>224</v>
      </c>
      <c r="D45" s="652"/>
      <c r="E45" s="652"/>
      <c r="F45" s="653" t="s">
        <v>531</v>
      </c>
      <c r="G45" s="653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544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42"/>
      <c r="D49" s="642"/>
      <c r="E49" s="642"/>
      <c r="F49" s="642"/>
      <c r="G49" s="642"/>
      <c r="H49" s="642"/>
    </row>
    <row r="50" spans="1:8" s="51" customFormat="1" ht="24" customHeight="1">
      <c r="A50" s="181"/>
      <c r="B50" s="643" t="s">
        <v>187</v>
      </c>
      <c r="C50" s="643"/>
      <c r="D50" s="643"/>
      <c r="E50" s="643"/>
      <c r="F50" s="643"/>
      <c r="G50" s="644"/>
      <c r="H50" s="644"/>
    </row>
    <row r="51" spans="1:8" s="51" customFormat="1" ht="45" customHeight="1">
      <c r="A51" s="613"/>
      <c r="B51" s="650"/>
      <c r="C51" s="650"/>
      <c r="D51" s="614"/>
      <c r="E51" s="350"/>
      <c r="F51" s="350"/>
      <c r="G51" s="654"/>
      <c r="H51" s="655"/>
    </row>
    <row r="52" spans="1:8" s="52" customFormat="1" ht="12.75" customHeight="1">
      <c r="A52" s="651" t="s">
        <v>78</v>
      </c>
      <c r="B52" s="651"/>
      <c r="C52" s="651"/>
      <c r="D52" s="651"/>
      <c r="E52" s="204"/>
      <c r="F52" s="204"/>
      <c r="G52" s="588" t="s">
        <v>537</v>
      </c>
      <c r="H52" s="588"/>
    </row>
    <row r="53" spans="1:8" s="51" customFormat="1" ht="20.100000000000001" customHeight="1">
      <c r="A53" s="647" t="s">
        <v>539</v>
      </c>
      <c r="B53" s="647"/>
      <c r="C53" s="647"/>
      <c r="D53" s="647"/>
      <c r="E53" s="647"/>
      <c r="F53" s="647"/>
      <c r="G53" s="647"/>
      <c r="H53" s="647"/>
    </row>
    <row r="54" spans="1:8" s="51" customFormat="1" ht="20.100000000000001" customHeight="1">
      <c r="A54" s="47"/>
      <c r="B54" s="182"/>
      <c r="C54" s="645"/>
      <c r="D54" s="645"/>
      <c r="E54" s="645"/>
      <c r="F54" s="645"/>
      <c r="G54" s="645"/>
      <c r="H54" s="645"/>
    </row>
    <row r="55" spans="1:8" s="51" customFormat="1" ht="18" customHeight="1">
      <c r="A55" s="47"/>
      <c r="B55" s="639" t="s">
        <v>192</v>
      </c>
      <c r="C55" s="639"/>
      <c r="D55" s="639"/>
      <c r="E55" s="639"/>
      <c r="F55" s="639"/>
      <c r="G55" s="639"/>
      <c r="H55" s="639"/>
    </row>
    <row r="56" spans="1:8" s="51" customFormat="1" ht="24.75" customHeight="1">
      <c r="A56" s="47"/>
      <c r="B56" s="160" t="s">
        <v>182</v>
      </c>
      <c r="C56" s="643" t="s">
        <v>191</v>
      </c>
      <c r="D56" s="643"/>
      <c r="E56" s="643"/>
      <c r="F56" s="643"/>
      <c r="G56" s="643"/>
      <c r="H56" s="643"/>
    </row>
    <row r="57" spans="1:8" s="51" customFormat="1" ht="15.95" customHeight="1">
      <c r="A57" s="47"/>
      <c r="B57" s="181" t="s">
        <v>183</v>
      </c>
      <c r="C57" s="218" t="s">
        <v>224</v>
      </c>
      <c r="D57" s="652"/>
      <c r="E57" s="652"/>
      <c r="F57" s="653" t="s">
        <v>531</v>
      </c>
      <c r="G57" s="653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544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42"/>
      <c r="D61" s="642"/>
      <c r="E61" s="642"/>
      <c r="F61" s="642"/>
      <c r="G61" s="642"/>
      <c r="H61" s="642"/>
    </row>
    <row r="62" spans="1:8" s="51" customFormat="1" ht="24" customHeight="1">
      <c r="A62" s="181"/>
      <c r="B62" s="643" t="s">
        <v>187</v>
      </c>
      <c r="C62" s="643"/>
      <c r="D62" s="643"/>
      <c r="E62" s="643"/>
      <c r="F62" s="643"/>
      <c r="G62" s="644"/>
      <c r="H62" s="644"/>
    </row>
    <row r="63" spans="1:8" s="51" customFormat="1" ht="45" customHeight="1">
      <c r="A63" s="613"/>
      <c r="B63" s="650"/>
      <c r="C63" s="650"/>
      <c r="D63" s="614"/>
      <c r="E63" s="350"/>
      <c r="F63" s="350"/>
      <c r="G63" s="654"/>
      <c r="H63" s="655"/>
    </row>
    <row r="64" spans="1:8" s="52" customFormat="1" ht="12.75" customHeight="1">
      <c r="A64" s="651" t="s">
        <v>78</v>
      </c>
      <c r="B64" s="651"/>
      <c r="C64" s="651"/>
      <c r="D64" s="651"/>
      <c r="E64" s="204"/>
      <c r="F64" s="204"/>
      <c r="G64" s="588" t="s">
        <v>538</v>
      </c>
      <c r="H64" s="588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A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75" t="s">
        <v>320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321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322</v>
      </c>
      <c r="K2" s="471" t="s">
        <v>123</v>
      </c>
      <c r="L2" s="471" t="s">
        <v>114</v>
      </c>
      <c r="M2" s="471" t="s">
        <v>115</v>
      </c>
      <c r="N2" s="471"/>
      <c r="O2" s="472" t="s">
        <v>325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323</v>
      </c>
      <c r="N3" s="192" t="s">
        <v>324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7" t="s">
        <v>326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7" t="s">
        <v>326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7" t="s">
        <v>326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327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A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B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C000000}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328</v>
      </c>
      <c r="D2" s="495" t="s">
        <v>155</v>
      </c>
      <c r="E2" s="495" t="s">
        <v>156</v>
      </c>
      <c r="F2" s="492" t="s">
        <v>329</v>
      </c>
      <c r="G2" s="493"/>
      <c r="H2" s="494"/>
      <c r="I2" s="497" t="s">
        <v>330</v>
      </c>
      <c r="J2" s="498"/>
      <c r="K2" s="499"/>
      <c r="L2" s="484" t="s">
        <v>157</v>
      </c>
      <c r="M2" s="507" t="s">
        <v>331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332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336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196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200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204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209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212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215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219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341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342</v>
      </c>
      <c r="B58" s="477" t="s">
        <v>347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345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77" t="s">
        <v>349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350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77" t="s">
        <v>349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351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339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357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2" t="s">
        <v>542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2" t="s">
        <v>542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2" t="s">
        <v>542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338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346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358</v>
      </c>
      <c r="B2" s="515"/>
      <c r="C2" s="515"/>
      <c r="D2" s="515"/>
      <c r="E2" s="515"/>
      <c r="F2" s="515"/>
      <c r="G2" s="515"/>
      <c r="H2" s="515"/>
    </row>
    <row r="3" spans="1:8" s="11" customFormat="1" ht="63.95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361</v>
      </c>
      <c r="C4" s="520" t="s">
        <v>62</v>
      </c>
      <c r="D4" s="521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362</v>
      </c>
      <c r="D5" s="521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0"/>
      <c r="B6" s="527"/>
      <c r="C6" s="520" t="s">
        <v>363</v>
      </c>
      <c r="D6" s="521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0"/>
      <c r="B7" s="527"/>
      <c r="C7" s="520" t="s">
        <v>364</v>
      </c>
      <c r="D7" s="521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0"/>
      <c r="B8" s="527"/>
      <c r="C8" s="520" t="s">
        <v>365</v>
      </c>
      <c r="D8" s="521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0"/>
      <c r="B9" s="527"/>
      <c r="C9" s="520" t="s">
        <v>366</v>
      </c>
      <c r="D9" s="521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1"/>
      <c r="B10" s="528"/>
      <c r="C10" s="520" t="s">
        <v>367</v>
      </c>
      <c r="D10" s="521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09" t="s">
        <v>14</v>
      </c>
      <c r="B11" s="526" t="s">
        <v>368</v>
      </c>
      <c r="C11" s="520" t="s">
        <v>62</v>
      </c>
      <c r="D11" s="521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362</v>
      </c>
      <c r="D12" s="521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1"/>
      <c r="B13" s="528"/>
      <c r="C13" s="520" t="s">
        <v>363</v>
      </c>
      <c r="D13" s="521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20" t="s">
        <v>62</v>
      </c>
      <c r="D14" s="521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20" t="s">
        <v>62</v>
      </c>
      <c r="D15" s="521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20" t="s">
        <v>62</v>
      </c>
      <c r="D16" s="521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20" t="s">
        <v>62</v>
      </c>
      <c r="D17" s="521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20" t="s">
        <v>62</v>
      </c>
      <c r="D18" s="521"/>
      <c r="E18" s="110"/>
      <c r="F18" s="255" t="s">
        <v>380</v>
      </c>
      <c r="G18" s="114"/>
      <c r="H18" s="108"/>
    </row>
    <row r="19" spans="1:8" s="11" customFormat="1" ht="18" customHeight="1">
      <c r="A19" s="509" t="s">
        <v>19</v>
      </c>
      <c r="B19" s="526" t="s">
        <v>369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370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371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5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0"/>
      <c r="B26" s="527"/>
      <c r="C26" s="532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0"/>
      <c r="B28" s="527"/>
      <c r="C28" s="51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0"/>
      <c r="B30" s="527"/>
      <c r="C30" s="51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1"/>
      <c r="B32" s="528"/>
      <c r="C32" s="51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0"/>
      <c r="B35" s="513"/>
      <c r="C35" s="51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0"/>
      <c r="B37" s="513"/>
      <c r="C37" s="51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0"/>
      <c r="B39" s="513"/>
      <c r="C39" s="51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1"/>
      <c r="B41" s="514"/>
      <c r="C41" s="51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380</v>
      </c>
      <c r="G42" s="111"/>
      <c r="H42" s="197"/>
    </row>
    <row r="43" spans="1:8" s="11" customFormat="1" ht="15.95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18" t="s">
        <v>83</v>
      </c>
      <c r="D50" s="525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18" t="s">
        <v>83</v>
      </c>
      <c r="D51" s="525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359</v>
      </c>
      <c r="B55" s="522"/>
      <c r="C55" s="522"/>
      <c r="D55" s="522"/>
      <c r="E55" s="522"/>
      <c r="F55" s="522"/>
      <c r="G55" s="522"/>
      <c r="H55" s="522"/>
    </row>
    <row r="56" spans="1:10" ht="63.95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36" t="s">
        <v>360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385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386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387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388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389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370" t="s">
        <v>390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7">
    <dataValidation type="whole" operator="greaterThanOrEqual" allowBlank="1" showInputMessage="1" showErrorMessage="1" sqref="D47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4:D46 D41:D42 D5:D39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5:C39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55" t="s">
        <v>437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438</v>
      </c>
      <c r="C3" s="558"/>
      <c r="D3" s="558"/>
    </row>
    <row r="4" spans="1:26" s="284" customFormat="1" ht="11.25" customHeight="1">
      <c r="A4" s="160" t="s">
        <v>3</v>
      </c>
      <c r="B4" s="558" t="s">
        <v>439</v>
      </c>
      <c r="C4" s="558"/>
      <c r="D4" s="558"/>
    </row>
    <row r="5" spans="1:26" s="284" customFormat="1" ht="46.5" customHeight="1">
      <c r="A5" s="160" t="s">
        <v>29</v>
      </c>
      <c r="B5" s="558" t="s">
        <v>440</v>
      </c>
      <c r="C5" s="558"/>
      <c r="D5" s="558"/>
    </row>
    <row r="6" spans="1:26" s="284" customFormat="1" ht="23.25" customHeight="1">
      <c r="A6" s="160" t="s">
        <v>30</v>
      </c>
      <c r="B6" s="558" t="s">
        <v>441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442</v>
      </c>
      <c r="C7" s="558"/>
      <c r="D7" s="558"/>
    </row>
    <row r="8" spans="1:26" s="284" customFormat="1" ht="24" customHeight="1">
      <c r="A8" s="208" t="s">
        <v>14</v>
      </c>
      <c r="B8" s="561" t="s">
        <v>443</v>
      </c>
      <c r="C8" s="561"/>
      <c r="D8" s="561"/>
    </row>
    <row r="9" spans="1:26" s="284" customFormat="1" ht="23.25" customHeight="1">
      <c r="A9" s="206" t="s">
        <v>2</v>
      </c>
      <c r="B9" s="558" t="s">
        <v>444</v>
      </c>
      <c r="C9" s="558"/>
      <c r="D9" s="558"/>
    </row>
    <row r="10" spans="1:26" s="284" customFormat="1" ht="39" customHeight="1">
      <c r="A10" s="206" t="s">
        <v>3</v>
      </c>
      <c r="B10" s="558" t="s">
        <v>445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9" t="s">
        <v>449</v>
      </c>
      <c r="C14" s="562"/>
      <c r="D14" s="562"/>
    </row>
    <row r="15" spans="1:26" ht="32.25" customHeight="1">
      <c r="A15" s="286">
        <v>6</v>
      </c>
      <c r="B15" s="559" t="s">
        <v>450</v>
      </c>
      <c r="C15" s="562"/>
      <c r="D15" s="562"/>
    </row>
    <row r="16" spans="1:26" ht="24" customHeight="1">
      <c r="A16" s="555" t="s">
        <v>451</v>
      </c>
      <c r="B16" s="555"/>
      <c r="C16" s="555"/>
      <c r="D16" s="555"/>
    </row>
    <row r="17" spans="1:5" ht="47.25" customHeight="1">
      <c r="A17" s="425" t="s">
        <v>452</v>
      </c>
      <c r="B17" s="425"/>
      <c r="C17" s="425"/>
      <c r="D17" s="425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9" t="s">
        <v>454</v>
      </c>
      <c r="C20" s="559"/>
      <c r="D20" s="559"/>
    </row>
    <row r="21" spans="1:5" ht="39.950000000000003" customHeight="1">
      <c r="A21" s="286">
        <v>8</v>
      </c>
      <c r="B21" s="559" t="s">
        <v>455</v>
      </c>
      <c r="C21" s="559"/>
      <c r="D21" s="559"/>
      <c r="E21" s="194"/>
    </row>
    <row r="22" spans="1:5" ht="23.25" customHeight="1">
      <c r="A22" s="286">
        <v>9</v>
      </c>
      <c r="B22" s="559" t="s">
        <v>456</v>
      </c>
      <c r="C22" s="559"/>
      <c r="D22" s="559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showGridLines="0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65" t="s">
        <v>228</v>
      </c>
      <c r="G1" s="566"/>
    </row>
    <row r="2" spans="1:7" s="51" customFormat="1" ht="30" customHeight="1">
      <c r="A2" s="370" t="s">
        <v>457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5" t="s">
        <v>461</v>
      </c>
      <c r="B3" s="425"/>
      <c r="C3" s="425"/>
      <c r="D3" s="425"/>
      <c r="E3" s="425"/>
      <c r="F3" s="425"/>
      <c r="G3" s="425"/>
    </row>
    <row r="4" spans="1:7" s="51" customFormat="1" ht="30" customHeight="1">
      <c r="A4" s="48"/>
      <c r="B4" s="460" t="s">
        <v>460</v>
      </c>
      <c r="C4" s="460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499999999999993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459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79" t="s">
        <v>462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467</v>
      </c>
      <c r="D15" s="568"/>
      <c r="E15" s="567" t="s">
        <v>468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80" t="s">
        <v>464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447</v>
      </c>
      <c r="F28" s="587"/>
    </row>
    <row r="29" spans="1:9" ht="18" customHeight="1">
      <c r="A29" s="290" t="s">
        <v>465</v>
      </c>
      <c r="B29" s="581" t="s">
        <v>466</v>
      </c>
      <c r="C29" s="581"/>
      <c r="D29" s="581"/>
      <c r="E29" s="581"/>
      <c r="F29" s="581"/>
      <c r="G29" s="581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6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600-000002000000}"/>
    <dataValidation type="list" allowBlank="1" showDropDown="1" showInputMessage="1" showErrorMessage="1" errorTitle="Błąd!" error="W tym polu można wpisać tylko wartość &quot;X&quot;" sqref="A12 A24" xr:uid="{00000000-0002-0000-06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228</v>
      </c>
      <c r="K1" s="593"/>
    </row>
    <row r="2" spans="1:15" ht="11.25" customHeight="1">
      <c r="A2" s="594" t="s">
        <v>469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491</v>
      </c>
      <c r="M2" s="597"/>
      <c r="N2" s="597"/>
      <c r="O2" s="597"/>
    </row>
    <row r="3" spans="1:15" ht="35.25" customHeight="1">
      <c r="A3" s="595" t="s">
        <v>470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471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472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473</v>
      </c>
      <c r="B6" s="211"/>
      <c r="C6" s="298" t="s">
        <v>474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475</v>
      </c>
      <c r="B7" s="211"/>
      <c r="C7" s="298" t="s">
        <v>476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479</v>
      </c>
      <c r="B9" s="211"/>
      <c r="C9" s="301" t="s">
        <v>480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481</v>
      </c>
      <c r="B10" s="210"/>
      <c r="C10" s="209" t="s">
        <v>482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483</v>
      </c>
      <c r="B11" s="271"/>
      <c r="C11" s="361" t="s">
        <v>484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485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486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487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446</v>
      </c>
      <c r="B24" s="596"/>
      <c r="C24" s="596"/>
      <c r="D24" s="596"/>
      <c r="E24" s="596"/>
      <c r="F24" s="249"/>
      <c r="G24" s="596" t="s">
        <v>447</v>
      </c>
      <c r="H24" s="596"/>
      <c r="I24" s="596"/>
      <c r="J24" s="596"/>
      <c r="K24" s="596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7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7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7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7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370" t="s">
        <v>488</v>
      </c>
      <c r="B2" s="370"/>
      <c r="C2" s="370"/>
      <c r="D2" s="311"/>
      <c r="E2" s="311"/>
      <c r="F2" s="311"/>
      <c r="G2" s="408" t="s">
        <v>492</v>
      </c>
      <c r="H2" s="408"/>
      <c r="I2" s="408"/>
    </row>
    <row r="3" spans="1:9" s="51" customFormat="1" ht="27.75" customHeight="1">
      <c r="A3" s="617" t="s">
        <v>489</v>
      </c>
      <c r="B3" s="617"/>
      <c r="C3" s="617"/>
      <c r="D3" s="617"/>
      <c r="E3" s="617"/>
      <c r="F3" s="230"/>
      <c r="G3" s="408"/>
      <c r="H3" s="408"/>
      <c r="I3" s="408"/>
    </row>
    <row r="4" spans="1:9" s="51" customFormat="1" ht="18" customHeight="1">
      <c r="A4" s="201" t="s">
        <v>167</v>
      </c>
      <c r="B4" s="201"/>
      <c r="C4" s="608"/>
      <c r="D4" s="609"/>
      <c r="E4" s="610"/>
      <c r="F4" s="207"/>
      <c r="G4" s="408"/>
      <c r="H4" s="408"/>
      <c r="I4" s="408"/>
    </row>
    <row r="5" spans="1:9" s="51" customFormat="1" ht="18" customHeight="1">
      <c r="A5" s="201" t="s">
        <v>166</v>
      </c>
      <c r="B5" s="201"/>
      <c r="C5" s="608"/>
      <c r="D5" s="609"/>
      <c r="E5" s="610"/>
      <c r="F5" s="207"/>
    </row>
    <row r="6" spans="1:9" s="51" customFormat="1" ht="18" customHeight="1">
      <c r="A6" s="201" t="s">
        <v>165</v>
      </c>
      <c r="B6" s="201"/>
      <c r="C6" s="608"/>
      <c r="D6" s="609"/>
      <c r="E6" s="609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5" t="s">
        <v>169</v>
      </c>
      <c r="C9" s="616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11"/>
      <c r="C10" s="612"/>
      <c r="D10" s="316"/>
      <c r="E10" s="201"/>
      <c r="F10" s="207"/>
    </row>
    <row r="11" spans="1:9" s="51" customFormat="1" ht="18" customHeight="1">
      <c r="A11" s="212"/>
      <c r="B11" s="611"/>
      <c r="C11" s="612"/>
      <c r="D11" s="316"/>
      <c r="E11" s="201"/>
      <c r="F11" s="207"/>
    </row>
    <row r="12" spans="1:9" s="51" customFormat="1" ht="18" customHeight="1">
      <c r="A12" s="212"/>
      <c r="B12" s="611"/>
      <c r="C12" s="612"/>
      <c r="D12" s="316"/>
      <c r="E12" s="201"/>
      <c r="F12" s="207"/>
    </row>
    <row r="13" spans="1:9" s="51" customFormat="1" ht="18" customHeight="1">
      <c r="A13" s="212"/>
      <c r="B13" s="611"/>
      <c r="C13" s="612"/>
      <c r="D13" s="316"/>
      <c r="E13" s="201"/>
      <c r="F13" s="207"/>
    </row>
    <row r="14" spans="1:9" s="51" customFormat="1" ht="18" customHeight="1">
      <c r="A14" s="212"/>
      <c r="B14" s="611"/>
      <c r="C14" s="612"/>
      <c r="D14" s="316"/>
      <c r="E14" s="201"/>
      <c r="F14" s="207"/>
    </row>
    <row r="15" spans="1:9" s="51" customFormat="1" ht="18" customHeight="1">
      <c r="A15" s="212"/>
      <c r="B15" s="611"/>
      <c r="C15" s="612"/>
      <c r="D15" s="316"/>
      <c r="E15" s="201"/>
      <c r="F15" s="207"/>
    </row>
    <row r="16" spans="1:9" s="51" customFormat="1" ht="18" customHeight="1">
      <c r="A16" s="212"/>
      <c r="B16" s="611"/>
      <c r="C16" s="612"/>
      <c r="D16" s="316"/>
      <c r="E16" s="201"/>
      <c r="F16" s="207"/>
    </row>
    <row r="17" spans="1:8" s="51" customFormat="1" ht="18" customHeight="1">
      <c r="A17" s="212"/>
      <c r="B17" s="611"/>
      <c r="C17" s="612"/>
      <c r="D17" s="316"/>
      <c r="E17" s="201"/>
      <c r="F17" s="207"/>
    </row>
    <row r="18" spans="1:8" s="51" customFormat="1" ht="18" customHeight="1">
      <c r="A18" s="214"/>
      <c r="B18" s="611"/>
      <c r="C18" s="612"/>
      <c r="D18" s="316"/>
      <c r="E18" s="201"/>
      <c r="F18" s="207"/>
    </row>
    <row r="19" spans="1:8" s="137" customFormat="1" ht="18" customHeight="1">
      <c r="A19" s="212"/>
      <c r="B19" s="611"/>
      <c r="C19" s="612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3"/>
      <c r="B22" s="614"/>
      <c r="C22" s="50"/>
      <c r="D22" s="50"/>
      <c r="E22" s="85"/>
    </row>
    <row r="23" spans="1:8" s="52" customFormat="1" ht="30" customHeight="1">
      <c r="A23" s="588" t="s">
        <v>490</v>
      </c>
      <c r="B23" s="588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800-000000000000}">
      <formula1>0</formula1>
    </dataValidation>
    <dataValidation allowBlank="1" showDropDown="1" showInputMessage="1" showErrorMessage="1" sqref="E10:E18 A9 E19:XFD19 A10:B19" xr:uid="{00000000-0002-0000-0800-000001000000}"/>
    <dataValidation type="list" allowBlank="1" showDropDown="1" showInputMessage="1" showErrorMessage="1" sqref="A20:B20" xr:uid="{00000000-0002-0000-08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8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Magdalena Barnaś-Janowska</cp:lastModifiedBy>
  <cp:lastPrinted>2019-07-23T06:32:58Z</cp:lastPrinted>
  <dcterms:created xsi:type="dcterms:W3CDTF">2007-12-11T11:05:19Z</dcterms:created>
  <dcterms:modified xsi:type="dcterms:W3CDTF">2021-12-20T12:18:22Z</dcterms:modified>
</cp:coreProperties>
</file>